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281" windowWidth="8610" windowHeight="9525" activeTab="0"/>
  </bookViews>
  <sheets>
    <sheet name="ΠΕΠ ΘΕΣΣΑΛΙΑΣ" sheetId="1" r:id="rId1"/>
    <sheet name="ΔΙΑΓΡΑΜΜΑΤΑ" sheetId="2" r:id="rId2"/>
  </sheets>
  <definedNames>
    <definedName name="_xlnm.Print_Area" localSheetId="0">'ΠΕΠ ΘΕΣΣΑΛΙΑΣ'!$A$1:$I$49</definedName>
    <definedName name="_xlnm.Print_Titles" localSheetId="0">'ΠΕΠ ΘΕΣΣΑΛΙΑΣ'!$2:$3</definedName>
  </definedNames>
  <calcPr fullCalcOnLoad="1"/>
</workbook>
</file>

<file path=xl/sharedStrings.xml><?xml version="1.0" encoding="utf-8"?>
<sst xmlns="http://schemas.openxmlformats.org/spreadsheetml/2006/main" count="61" uniqueCount="30">
  <si>
    <t>ΠΟΣΑ ΣΕ EΥΡΩ</t>
  </si>
  <si>
    <t>ΧΡΗΜΑΤΟΔΟΤΙΚΟ
ΜΕΣΟ</t>
  </si>
  <si>
    <t>ΣΥΝΟΛΟ</t>
  </si>
  <si>
    <t>ΕΚΤ</t>
  </si>
  <si>
    <t>ΕΤΠΑ</t>
  </si>
  <si>
    <t>ΙΔΙΩΤΙΚΗ ΣΥΜΜΕΤΟΧΗ</t>
  </si>
  <si>
    <t>Π.Ε.Π. ΘΕΣΣΑΛΙΑΣ</t>
  </si>
  <si>
    <t>ΑΞΟΝΕΣ ΠΡΟΤΕΡΑΙΟΤΗΤΑΣ</t>
  </si>
  <si>
    <t>ΤΑΜΕΙΑ</t>
  </si>
  <si>
    <t xml:space="preserve"> 1. ΕΝΙΣΧΥΣΗ ΠΑΡΑΓΩΓΙΚΟΥ ΠΕΡΙΒΑΛΛΟΝΤΟΣ</t>
  </si>
  <si>
    <t xml:space="preserve"> 2. ΟΛΟΚΛΗΡΩΜΕΝΗ ΑΝΑΠΤΥΞΗ ΥΠΑΙΘΡΟΥ</t>
  </si>
  <si>
    <t>3. ΠΟΙΟΤΗΤΑ ΖΩΗΣ</t>
  </si>
  <si>
    <t xml:space="preserve"> 4. ΑΞΙΟΠΟΙΗΣΗ ΤΗΣ ΚΕΝΤΡΟΒΑΡΟΥΣ ΘΕΣΗΣ ΤΗΣ ΠΕΡΙΦΕΡΕΙΑΣ ΚΑΙ  ΑΝΑΔΕΙΞΗ ΤΗΣ ΣΕ "ΚΟΜΒΟ ΔΙΚΤΥΩΝ"</t>
  </si>
  <si>
    <t>5. ΑΝΘΡΩΠΙΝΟΙ ΠΟΡΟΙ</t>
  </si>
  <si>
    <t>6. ΕΦΑΡΜΟΓΗ</t>
  </si>
  <si>
    <t>ΕΚΤ: ΕΥΡΩΠΑΪΚΟ ΚΟΙΝΩΝΙΚΟ ΤΑΜΕΙΟ</t>
  </si>
  <si>
    <t>ΕΤΠΑ: ΕΥΡΩΠΑΪΚΟ ΤΑΜΕΙΟ ΠΕΡΙΦΕΡΕΙΑΚΗΣ ΑΝΑΠΤΥΞΗΣ</t>
  </si>
  <si>
    <t>ΕΓΤΠΕ</t>
  </si>
  <si>
    <t>ΕΓΤΠΕ: ΕΥΡΩΠΑΪΚΟ ΓΕΩΡΓΙΚΟ ΤΑΜΕΙΟ ΠΡΟΣΑΝΑΤΟΛΙΣΜΟΥ ΚΑΙ ΕΓΓΥΗΣΕΩΝ</t>
  </si>
  <si>
    <t>ΔΗΜΟΣΙΑ ΚΕΝΤΡΙΚΗ</t>
  </si>
  <si>
    <t>ΕΥΡΩΠΑΙΚΟ ΤΑΜΕΙΟ ΠΕΡΙΦΕΡΕΙΑΚΗΣ ΑΝΑΠΤΥΞΗΣ</t>
  </si>
  <si>
    <t>ΑΞΟΝΑΣ  1</t>
  </si>
  <si>
    <t>ΕΥΡΩΠΑΙΚΟ ΚΟΙΝΩΝΙΚΟ ΤΑΜΕΙΟ</t>
  </si>
  <si>
    <t>ΑΞΟΝΑΣ  2</t>
  </si>
  <si>
    <t>ΕΥΡΩΠΑΙΚΟ ΓΕΩΡΓΙΚΟ ΤΑΜΕΙΟ ΠΡΟΣΑΝΑΤΟΛΙΣΜΟΥ ΚΑΙ ΕΓΓΥΗΣΕΩΝ</t>
  </si>
  <si>
    <t>ΑΞΟΝΑΣ  3</t>
  </si>
  <si>
    <t>ΑΞΟΝΑΣ  4</t>
  </si>
  <si>
    <t>ΑΞΟΝΑΣ  5</t>
  </si>
  <si>
    <t>ΑΞΟΝΑΣ  6</t>
  </si>
  <si>
    <t>ΠΗΓΗ :ΟΠΣ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</si>
</sst>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7"/>
      <name val="Arial"/>
      <family val="2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10" fillId="0" borderId="0" xfId="56" applyFont="1" applyFill="1">
      <alignment/>
      <protection/>
    </xf>
    <xf numFmtId="3" fontId="4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7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ΑΞΟΝΑΣ  1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ΑΞΟΝΑΣ  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ΑΞΟΝΑΣ  3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ΑΞΟΝΑΣ  4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ΑΞΟΝΑΣ  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ΑΞΟΝΑΣ  6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ΕΤΠΑ</c:v>
              </c:pt>
              <c:pt idx="1">
                <c:v>ΕΚΤ</c:v>
              </c:pt>
              <c:pt idx="2">
                <c:v>ΕΓΤΠΕ</c:v>
              </c:pt>
              <c:pt idx="3">
                <c:v>ΔΗΜΟΣΙΑ ΚΕΝΤΡΙΚΗ</c:v>
              </c:pt>
              <c:pt idx="4">
                <c:v>ΙΔΙΩΤΙΚΗ ΣΥΜΜΕΤΟΧΗ</c:v>
              </c:pt>
            </c:strLit>
          </c:cat>
          <c:val>
            <c:numLit>
              <c:ptCount val="5"/>
              <c:pt idx="0">
                <c:v>401099999</c:v>
              </c:pt>
              <c:pt idx="1">
                <c:v>42500306</c:v>
              </c:pt>
              <c:pt idx="2">
                <c:v>119784615</c:v>
              </c:pt>
              <c:pt idx="3">
                <c:v>187794973</c:v>
              </c:pt>
              <c:pt idx="4">
                <c:v>177660000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05"/>
          <c:w val="0.910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  <c:max val="62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3675"/>
          <c:w val="0.641"/>
          <c:h val="0.04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25"/>
          <c:w val="0.774"/>
          <c:h val="0.4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0225"/>
          <c:w val="0.9505"/>
          <c:h val="0.18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0.01675</cdr:y>
    </cdr:from>
    <cdr:to>
      <cdr:x>0.67675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ΠΕΡΙΦΕΡΕΙΑΚΟΥ ΕΠΙΧΕΙΡΗΣΙΑΚΟΥ ΠΡΟΓΡΑΜΜΑΤΟΣ ΘΕΣΣΑΛΙΑΣ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0.21475</cdr:y>
    </cdr:from>
    <cdr:to>
      <cdr:x>0.66875</cdr:x>
      <cdr:y>0.41825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152525"/>
          <a:ext cx="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ΘΕΣΣΑΛΙΑΣ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382000" y="4381500"/>
        <a:ext cx="0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8382000" y="14782800"/>
        <a:ext cx="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0.0145</cdr:y>
    </cdr:from>
    <cdr:to>
      <cdr:x>0.95925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91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ΘΕΣΣΑΛΙΑΣ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0.86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924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ΘΕΣΣΑΛΙΑΣ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66675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657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133350</xdr:rowOff>
    </xdr:from>
    <xdr:to>
      <xdr:col>9</xdr:col>
      <xdr:colOff>76200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9525" y="3552825"/>
        <a:ext cx="56578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7109375" defaultRowHeight="12.75"/>
  <cols>
    <col min="1" max="1" width="20.7109375" style="4" customWidth="1"/>
    <col min="2" max="2" width="19.00390625" style="4" customWidth="1"/>
    <col min="3" max="9" width="12.28125" style="4" customWidth="1"/>
    <col min="10" max="16384" width="20.7109375" style="4" customWidth="1"/>
  </cols>
  <sheetData>
    <row r="2" spans="1:9" ht="16.5">
      <c r="A2" s="27" t="s">
        <v>6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28" t="s">
        <v>0</v>
      </c>
      <c r="I3" s="28"/>
    </row>
    <row r="4" spans="1:9" ht="22.5">
      <c r="A4" s="1" t="s">
        <v>7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38.25" customHeight="1">
      <c r="A5" s="23" t="s">
        <v>9</v>
      </c>
      <c r="B5" s="5" t="s">
        <v>4</v>
      </c>
      <c r="C5" s="22">
        <v>6231204</v>
      </c>
      <c r="D5" s="22">
        <v>7859599</v>
      </c>
      <c r="E5" s="22">
        <v>8540151</v>
      </c>
      <c r="F5" s="22">
        <v>5284619</v>
      </c>
      <c r="G5" s="22">
        <v>5251016</v>
      </c>
      <c r="H5" s="22">
        <v>5100561</v>
      </c>
      <c r="I5" s="7">
        <f>SUM(C5:H5)</f>
        <v>38267150</v>
      </c>
    </row>
    <row r="6" spans="1:9" ht="38.25" customHeight="1">
      <c r="A6" s="24"/>
      <c r="B6" s="8" t="s">
        <v>19</v>
      </c>
      <c r="C6" s="22">
        <v>2067208</v>
      </c>
      <c r="D6" s="22">
        <v>2612505</v>
      </c>
      <c r="E6" s="22">
        <v>2850529</v>
      </c>
      <c r="F6" s="22">
        <v>1763094</v>
      </c>
      <c r="G6" s="22">
        <v>1751034</v>
      </c>
      <c r="H6" s="22">
        <v>0</v>
      </c>
      <c r="I6" s="7">
        <f aca="true" t="shared" si="0" ref="I6:I15">SUM(C6:H6)</f>
        <v>11044370</v>
      </c>
    </row>
    <row r="7" spans="1:9" ht="38.25" customHeight="1">
      <c r="A7" s="24"/>
      <c r="B7" s="5" t="s">
        <v>5</v>
      </c>
      <c r="C7" s="22">
        <v>11820690</v>
      </c>
      <c r="D7" s="22">
        <v>14897358</v>
      </c>
      <c r="E7" s="22">
        <v>15660131</v>
      </c>
      <c r="F7" s="22">
        <v>8782255</v>
      </c>
      <c r="G7" s="22">
        <v>7372275</v>
      </c>
      <c r="H7" s="22">
        <v>7199857</v>
      </c>
      <c r="I7" s="7">
        <f t="shared" si="0"/>
        <v>65732566</v>
      </c>
    </row>
    <row r="8" spans="1:9" ht="38.25" customHeight="1">
      <c r="A8" s="25"/>
      <c r="B8" s="9" t="s">
        <v>2</v>
      </c>
      <c r="C8" s="10">
        <f aca="true" t="shared" si="1" ref="C8:H8">SUM(C5:C7)</f>
        <v>20119102</v>
      </c>
      <c r="D8" s="10">
        <f t="shared" si="1"/>
        <v>25369462</v>
      </c>
      <c r="E8" s="10">
        <f t="shared" si="1"/>
        <v>27050811</v>
      </c>
      <c r="F8" s="10">
        <f t="shared" si="1"/>
        <v>15829968</v>
      </c>
      <c r="G8" s="10">
        <f t="shared" si="1"/>
        <v>14374325</v>
      </c>
      <c r="H8" s="10">
        <f t="shared" si="1"/>
        <v>12300418</v>
      </c>
      <c r="I8" s="7">
        <f t="shared" si="0"/>
        <v>115044086</v>
      </c>
    </row>
    <row r="10" spans="1:9" ht="38.25" customHeight="1">
      <c r="A10" s="26" t="s">
        <v>10</v>
      </c>
      <c r="B10" s="5" t="s">
        <v>4</v>
      </c>
      <c r="C10" s="22">
        <v>7052172</v>
      </c>
      <c r="D10" s="22">
        <v>8895110</v>
      </c>
      <c r="E10" s="22">
        <v>9665325</v>
      </c>
      <c r="F10" s="22">
        <v>12729362</v>
      </c>
      <c r="G10" s="22">
        <v>12658964</v>
      </c>
      <c r="H10" s="22">
        <v>13789417</v>
      </c>
      <c r="I10" s="7">
        <f t="shared" si="0"/>
        <v>64790350</v>
      </c>
    </row>
    <row r="11" spans="1:9" ht="38.25" customHeight="1">
      <c r="A11" s="26"/>
      <c r="B11" s="5" t="s">
        <v>3</v>
      </c>
      <c r="C11" s="22">
        <v>1084686</v>
      </c>
      <c r="D11" s="22">
        <v>1397681</v>
      </c>
      <c r="E11" s="22">
        <v>1524212</v>
      </c>
      <c r="F11" s="22">
        <v>1607990</v>
      </c>
      <c r="G11" s="22">
        <v>1598681</v>
      </c>
      <c r="H11" s="22">
        <v>2397959</v>
      </c>
      <c r="I11" s="7">
        <f t="shared" si="0"/>
        <v>9611209</v>
      </c>
    </row>
    <row r="12" spans="1:9" ht="38.25" customHeight="1">
      <c r="A12" s="26"/>
      <c r="B12" s="5" t="s">
        <v>17</v>
      </c>
      <c r="C12" s="22">
        <v>14608914</v>
      </c>
      <c r="D12" s="22">
        <v>18449508</v>
      </c>
      <c r="E12" s="22">
        <v>20482309</v>
      </c>
      <c r="F12" s="22">
        <v>21874179</v>
      </c>
      <c r="G12" s="22">
        <v>21794763</v>
      </c>
      <c r="H12" s="22">
        <v>21225327</v>
      </c>
      <c r="I12" s="7">
        <f t="shared" si="0"/>
        <v>118435000</v>
      </c>
    </row>
    <row r="13" spans="1:9" ht="38.25" customHeight="1">
      <c r="A13" s="26"/>
      <c r="B13" s="8" t="s">
        <v>19</v>
      </c>
      <c r="C13" s="22">
        <v>7632600</v>
      </c>
      <c r="D13" s="22">
        <v>9645957</v>
      </c>
      <c r="E13" s="22">
        <v>10524798</v>
      </c>
      <c r="F13" s="22">
        <v>12042588</v>
      </c>
      <c r="G13" s="22">
        <v>11989966</v>
      </c>
      <c r="H13" s="22">
        <v>0</v>
      </c>
      <c r="I13" s="7">
        <f t="shared" si="0"/>
        <v>51835909</v>
      </c>
    </row>
    <row r="14" spans="1:9" ht="38.25" customHeight="1">
      <c r="A14" s="26"/>
      <c r="B14" s="5" t="s">
        <v>5</v>
      </c>
      <c r="C14" s="22">
        <v>7399092</v>
      </c>
      <c r="D14" s="22">
        <v>9324914</v>
      </c>
      <c r="E14" s="22">
        <v>9802368</v>
      </c>
      <c r="F14" s="22">
        <v>12466578</v>
      </c>
      <c r="G14" s="22">
        <v>12475838</v>
      </c>
      <c r="H14" s="22">
        <v>12058210</v>
      </c>
      <c r="I14" s="7">
        <f t="shared" si="0"/>
        <v>63527000</v>
      </c>
    </row>
    <row r="15" spans="1:9" ht="38.25" customHeight="1">
      <c r="A15" s="26"/>
      <c r="B15" s="9" t="s">
        <v>2</v>
      </c>
      <c r="C15" s="10">
        <f aca="true" t="shared" si="2" ref="C15:H15">SUM(C10:C14)</f>
        <v>37777464</v>
      </c>
      <c r="D15" s="10">
        <f t="shared" si="2"/>
        <v>47713170</v>
      </c>
      <c r="E15" s="10">
        <f t="shared" si="2"/>
        <v>51999012</v>
      </c>
      <c r="F15" s="10">
        <f t="shared" si="2"/>
        <v>60720697</v>
      </c>
      <c r="G15" s="10">
        <f t="shared" si="2"/>
        <v>60518212</v>
      </c>
      <c r="H15" s="10">
        <f t="shared" si="2"/>
        <v>49470913</v>
      </c>
      <c r="I15" s="7">
        <f t="shared" si="0"/>
        <v>308199468</v>
      </c>
    </row>
    <row r="17" spans="1:9" ht="38.25" customHeight="1">
      <c r="A17" s="23" t="s">
        <v>11</v>
      </c>
      <c r="B17" s="6" t="s">
        <v>4</v>
      </c>
      <c r="C17" s="22">
        <v>13687224</v>
      </c>
      <c r="D17" s="22">
        <v>17264094</v>
      </c>
      <c r="E17" s="22">
        <v>18758968</v>
      </c>
      <c r="F17" s="22">
        <v>22482982</v>
      </c>
      <c r="G17" s="22">
        <v>31601463</v>
      </c>
      <c r="H17" s="22">
        <v>26114436</v>
      </c>
      <c r="I17" s="7">
        <f>SUM(C17:H17)</f>
        <v>129909167</v>
      </c>
    </row>
    <row r="18" spans="1:9" ht="38.25" customHeight="1">
      <c r="A18" s="24"/>
      <c r="B18" s="6" t="s">
        <v>3</v>
      </c>
      <c r="C18" s="22">
        <v>621936</v>
      </c>
      <c r="D18" s="22">
        <v>801401</v>
      </c>
      <c r="E18" s="22">
        <v>873951</v>
      </c>
      <c r="F18" s="22">
        <v>921987</v>
      </c>
      <c r="G18" s="22">
        <v>916650</v>
      </c>
      <c r="H18" s="22">
        <v>1104075</v>
      </c>
      <c r="I18" s="7">
        <f>SUM(C18:H18)</f>
        <v>5240000</v>
      </c>
    </row>
    <row r="19" spans="1:9" ht="38.25" customHeight="1">
      <c r="A19" s="24"/>
      <c r="B19" s="8" t="s">
        <v>19</v>
      </c>
      <c r="C19" s="22">
        <v>4752095</v>
      </c>
      <c r="D19" s="22">
        <v>6005620</v>
      </c>
      <c r="E19" s="22">
        <v>6552792</v>
      </c>
      <c r="F19" s="22">
        <v>7808813</v>
      </c>
      <c r="G19" s="22">
        <v>10864311</v>
      </c>
      <c r="H19" s="22">
        <v>0</v>
      </c>
      <c r="I19" s="7">
        <f>SUM(C19:H19)</f>
        <v>35983631</v>
      </c>
    </row>
    <row r="20" spans="1:9" ht="38.25" customHeight="1">
      <c r="A20" s="24"/>
      <c r="B20" s="6" t="s">
        <v>5</v>
      </c>
      <c r="C20" s="22">
        <v>415374</v>
      </c>
      <c r="D20" s="22">
        <v>523487</v>
      </c>
      <c r="E20" s="22">
        <v>550291</v>
      </c>
      <c r="F20" s="22">
        <v>581780</v>
      </c>
      <c r="G20" s="22">
        <v>578281</v>
      </c>
      <c r="H20" s="22">
        <v>560787</v>
      </c>
      <c r="I20" s="7">
        <f>SUM(C20:H20)</f>
        <v>3210000</v>
      </c>
    </row>
    <row r="21" spans="1:9" ht="38.25" customHeight="1">
      <c r="A21" s="24"/>
      <c r="B21" s="10" t="s">
        <v>2</v>
      </c>
      <c r="C21" s="10">
        <f aca="true" t="shared" si="3" ref="C21:H21">SUM(C17:C20)</f>
        <v>19476629</v>
      </c>
      <c r="D21" s="10">
        <f t="shared" si="3"/>
        <v>24594602</v>
      </c>
      <c r="E21" s="10">
        <f t="shared" si="3"/>
        <v>26736002</v>
      </c>
      <c r="F21" s="10">
        <f t="shared" si="3"/>
        <v>31795562</v>
      </c>
      <c r="G21" s="10">
        <f t="shared" si="3"/>
        <v>43960705</v>
      </c>
      <c r="H21" s="10">
        <f t="shared" si="3"/>
        <v>27779298</v>
      </c>
      <c r="I21" s="7">
        <f>SUM(C21:H21)</f>
        <v>174342798</v>
      </c>
    </row>
    <row r="23" spans="1:9" ht="38.25" customHeight="1">
      <c r="A23" s="23" t="s">
        <v>12</v>
      </c>
      <c r="B23" s="6" t="s">
        <v>4</v>
      </c>
      <c r="C23" s="22">
        <v>23349240</v>
      </c>
      <c r="D23" s="22">
        <v>29451077</v>
      </c>
      <c r="E23" s="22">
        <v>32001204</v>
      </c>
      <c r="F23" s="22">
        <v>34093379</v>
      </c>
      <c r="G23" s="22">
        <v>26467689</v>
      </c>
      <c r="H23" s="22">
        <v>28287411</v>
      </c>
      <c r="I23" s="7">
        <f>SUM(C23:H23)</f>
        <v>173650000</v>
      </c>
    </row>
    <row r="24" spans="1:9" ht="38.25" customHeight="1">
      <c r="A24" s="24"/>
      <c r="B24" s="8" t="s">
        <v>19</v>
      </c>
      <c r="C24" s="22">
        <v>7746135</v>
      </c>
      <c r="D24" s="22">
        <v>9789439</v>
      </c>
      <c r="E24" s="22">
        <v>10681354</v>
      </c>
      <c r="F24" s="22">
        <v>11378195</v>
      </c>
      <c r="G24" s="22">
        <v>8836545</v>
      </c>
      <c r="H24" s="22">
        <v>0</v>
      </c>
      <c r="I24" s="7">
        <f>SUM(C24:H24)</f>
        <v>48431668</v>
      </c>
    </row>
    <row r="25" spans="1:9" ht="38.25" customHeight="1">
      <c r="A25" s="24"/>
      <c r="B25" s="6" t="s">
        <v>5</v>
      </c>
      <c r="C25" s="22">
        <v>3354048</v>
      </c>
      <c r="D25" s="22">
        <v>4227033</v>
      </c>
      <c r="E25" s="22">
        <v>4443466</v>
      </c>
      <c r="F25" s="22">
        <v>0</v>
      </c>
      <c r="G25" s="22">
        <v>0</v>
      </c>
      <c r="H25" s="22">
        <v>0</v>
      </c>
      <c r="I25" s="7">
        <f>SUM(C25:H25)</f>
        <v>12024547</v>
      </c>
    </row>
    <row r="26" spans="1:9" ht="38.25" customHeight="1">
      <c r="A26" s="25"/>
      <c r="B26" s="10" t="s">
        <v>2</v>
      </c>
      <c r="C26" s="10">
        <f aca="true" t="shared" si="4" ref="C26:H26">SUM(C23:C25)</f>
        <v>34449423</v>
      </c>
      <c r="D26" s="10">
        <f t="shared" si="4"/>
        <v>43467549</v>
      </c>
      <c r="E26" s="10">
        <f t="shared" si="4"/>
        <v>47126024</v>
      </c>
      <c r="F26" s="10">
        <f t="shared" si="4"/>
        <v>45471574</v>
      </c>
      <c r="G26" s="10">
        <f t="shared" si="4"/>
        <v>35304234</v>
      </c>
      <c r="H26" s="10">
        <f t="shared" si="4"/>
        <v>28287411</v>
      </c>
      <c r="I26" s="7">
        <f>SUM(C26:H26)</f>
        <v>234106215</v>
      </c>
    </row>
    <row r="28" spans="1:9" ht="38.25" customHeight="1">
      <c r="A28" s="26" t="s">
        <v>13</v>
      </c>
      <c r="B28" s="6" t="s">
        <v>3</v>
      </c>
      <c r="C28" s="22">
        <v>3370671</v>
      </c>
      <c r="D28" s="22">
        <v>4343304</v>
      </c>
      <c r="E28" s="22">
        <v>4736503</v>
      </c>
      <c r="F28" s="22">
        <v>5273966</v>
      </c>
      <c r="G28" s="22">
        <v>10547712</v>
      </c>
      <c r="H28" s="22">
        <v>5854968</v>
      </c>
      <c r="I28" s="7">
        <f>SUM(C28:H28)</f>
        <v>34127124</v>
      </c>
    </row>
    <row r="29" spans="1:9" ht="38.25" customHeight="1">
      <c r="A29" s="26"/>
      <c r="B29" s="8" t="s">
        <v>19</v>
      </c>
      <c r="C29" s="22">
        <v>1145409</v>
      </c>
      <c r="D29" s="22">
        <v>1447549</v>
      </c>
      <c r="E29" s="22">
        <v>1579436</v>
      </c>
      <c r="F29" s="22">
        <v>1758425</v>
      </c>
      <c r="G29" s="22">
        <v>4592513</v>
      </c>
      <c r="H29" s="22">
        <v>0</v>
      </c>
      <c r="I29" s="7">
        <f>SUM(C29:H29)</f>
        <v>10523332</v>
      </c>
    </row>
    <row r="30" spans="1:9" ht="38.25" customHeight="1">
      <c r="A30" s="26"/>
      <c r="B30" s="10" t="s">
        <v>2</v>
      </c>
      <c r="C30" s="10">
        <f aca="true" t="shared" si="5" ref="C30:H30">SUM(C28:C29)</f>
        <v>4516080</v>
      </c>
      <c r="D30" s="10">
        <f t="shared" si="5"/>
        <v>5790853</v>
      </c>
      <c r="E30" s="10">
        <f t="shared" si="5"/>
        <v>6315939</v>
      </c>
      <c r="F30" s="10">
        <f t="shared" si="5"/>
        <v>7032391</v>
      </c>
      <c r="G30" s="10">
        <f t="shared" si="5"/>
        <v>15140225</v>
      </c>
      <c r="H30" s="10">
        <f t="shared" si="5"/>
        <v>5854968</v>
      </c>
      <c r="I30" s="7">
        <f>SUM(C30:H30)</f>
        <v>44650456</v>
      </c>
    </row>
    <row r="32" spans="1:9" ht="38.25" customHeight="1">
      <c r="A32" s="23" t="s">
        <v>14</v>
      </c>
      <c r="B32" s="6" t="s">
        <v>4</v>
      </c>
      <c r="C32" s="22">
        <v>400836</v>
      </c>
      <c r="D32" s="22">
        <v>495046</v>
      </c>
      <c r="E32" s="22">
        <v>508238</v>
      </c>
      <c r="F32" s="22">
        <v>48026</v>
      </c>
      <c r="G32" s="22">
        <v>4430540</v>
      </c>
      <c r="H32" s="22">
        <v>1799847</v>
      </c>
      <c r="I32" s="7">
        <f>SUM(C32:H32)</f>
        <v>7682533</v>
      </c>
    </row>
    <row r="33" spans="1:9" ht="38.25" customHeight="1">
      <c r="A33" s="24"/>
      <c r="B33" s="6" t="s">
        <v>3</v>
      </c>
      <c r="C33" s="22">
        <v>168803</v>
      </c>
      <c r="D33" s="22">
        <v>218734</v>
      </c>
      <c r="E33" s="22">
        <v>232778</v>
      </c>
      <c r="F33" s="22">
        <v>245766</v>
      </c>
      <c r="G33" s="22">
        <v>244322</v>
      </c>
      <c r="H33" s="22">
        <v>244903</v>
      </c>
      <c r="I33" s="7">
        <f>SUM(C33:H33)</f>
        <v>1355306</v>
      </c>
    </row>
    <row r="34" spans="1:9" ht="38.25" customHeight="1">
      <c r="A34" s="24"/>
      <c r="B34" s="6" t="s">
        <v>17</v>
      </c>
      <c r="C34" s="22">
        <v>289459</v>
      </c>
      <c r="D34" s="22">
        <v>364784</v>
      </c>
      <c r="E34" s="22">
        <v>411643</v>
      </c>
      <c r="F34" s="22">
        <v>433602</v>
      </c>
      <c r="G34" s="22">
        <v>431163</v>
      </c>
      <c r="H34" s="22">
        <v>418964</v>
      </c>
      <c r="I34" s="7">
        <f>SUM(C34:H34)</f>
        <v>2349615</v>
      </c>
    </row>
    <row r="35" spans="1:9" ht="38.25" customHeight="1">
      <c r="A35" s="24"/>
      <c r="B35" s="8" t="s">
        <v>19</v>
      </c>
      <c r="C35" s="22">
        <v>278268</v>
      </c>
      <c r="D35" s="22">
        <v>345710</v>
      </c>
      <c r="E35" s="22">
        <v>389518</v>
      </c>
      <c r="F35" s="22">
        <v>243345</v>
      </c>
      <c r="G35" s="22">
        <v>1702837</v>
      </c>
      <c r="H35" s="22">
        <v>0</v>
      </c>
      <c r="I35" s="7">
        <f>SUM(C35:H35)</f>
        <v>2959678</v>
      </c>
    </row>
    <row r="36" spans="1:9" ht="38.25" customHeight="1">
      <c r="A36" s="24"/>
      <c r="B36" s="10" t="s">
        <v>2</v>
      </c>
      <c r="C36" s="10">
        <f aca="true" t="shared" si="6" ref="C36:H36">SUM(C32:C35)</f>
        <v>1137366</v>
      </c>
      <c r="D36" s="10">
        <f t="shared" si="6"/>
        <v>1424274</v>
      </c>
      <c r="E36" s="10">
        <f t="shared" si="6"/>
        <v>1542177</v>
      </c>
      <c r="F36" s="10">
        <f t="shared" si="6"/>
        <v>970739</v>
      </c>
      <c r="G36" s="10">
        <f t="shared" si="6"/>
        <v>6808862</v>
      </c>
      <c r="H36" s="10">
        <f t="shared" si="6"/>
        <v>2463714</v>
      </c>
      <c r="I36" s="7">
        <f>SUM(C36:H36)</f>
        <v>14347132</v>
      </c>
    </row>
    <row r="38" spans="1:9" ht="38.25" customHeight="1">
      <c r="A38" s="31" t="s">
        <v>2</v>
      </c>
      <c r="B38" s="11" t="s">
        <v>4</v>
      </c>
      <c r="C38" s="7">
        <f aca="true" t="shared" si="7" ref="C38:H38">C32+C23+C17+C10+C5</f>
        <v>50720676</v>
      </c>
      <c r="D38" s="7">
        <f t="shared" si="7"/>
        <v>63964926</v>
      </c>
      <c r="E38" s="7">
        <f t="shared" si="7"/>
        <v>69473886</v>
      </c>
      <c r="F38" s="7">
        <f t="shared" si="7"/>
        <v>74638368</v>
      </c>
      <c r="G38" s="7">
        <f t="shared" si="7"/>
        <v>80409672</v>
      </c>
      <c r="H38" s="7">
        <f t="shared" si="7"/>
        <v>75091672</v>
      </c>
      <c r="I38" s="7">
        <f aca="true" t="shared" si="8" ref="I38:I43">SUM(C38:H38)</f>
        <v>414299200</v>
      </c>
    </row>
    <row r="39" spans="1:9" ht="38.25" customHeight="1">
      <c r="A39" s="31"/>
      <c r="B39" s="11" t="s">
        <v>3</v>
      </c>
      <c r="C39" s="7">
        <f aca="true" t="shared" si="9" ref="C39:H39">C33+C28+C18+C11</f>
        <v>5246096</v>
      </c>
      <c r="D39" s="7">
        <f t="shared" si="9"/>
        <v>6761120</v>
      </c>
      <c r="E39" s="7">
        <f t="shared" si="9"/>
        <v>7367444</v>
      </c>
      <c r="F39" s="7">
        <f t="shared" si="9"/>
        <v>8049709</v>
      </c>
      <c r="G39" s="7">
        <f t="shared" si="9"/>
        <v>13307365</v>
      </c>
      <c r="H39" s="7">
        <f t="shared" si="9"/>
        <v>9601905</v>
      </c>
      <c r="I39" s="7">
        <f t="shared" si="8"/>
        <v>50333639</v>
      </c>
    </row>
    <row r="40" spans="1:9" ht="38.25" customHeight="1">
      <c r="A40" s="31"/>
      <c r="B40" s="11" t="s">
        <v>17</v>
      </c>
      <c r="C40" s="7">
        <f aca="true" t="shared" si="10" ref="C40:H40">C34+C12</f>
        <v>14898373</v>
      </c>
      <c r="D40" s="7">
        <f t="shared" si="10"/>
        <v>18814292</v>
      </c>
      <c r="E40" s="7">
        <f t="shared" si="10"/>
        <v>20893952</v>
      </c>
      <c r="F40" s="7">
        <f t="shared" si="10"/>
        <v>22307781</v>
      </c>
      <c r="G40" s="7">
        <f t="shared" si="10"/>
        <v>22225926</v>
      </c>
      <c r="H40" s="7">
        <f t="shared" si="10"/>
        <v>21644291</v>
      </c>
      <c r="I40" s="7">
        <f t="shared" si="8"/>
        <v>120784615</v>
      </c>
    </row>
    <row r="41" spans="1:9" ht="38.25" customHeight="1">
      <c r="A41" s="31"/>
      <c r="B41" s="12" t="s">
        <v>19</v>
      </c>
      <c r="C41" s="7">
        <f aca="true" t="shared" si="11" ref="C41:H41">SUM(C6,C13,C19,C24,C29,C35)</f>
        <v>23621715</v>
      </c>
      <c r="D41" s="7">
        <f t="shared" si="11"/>
        <v>29846780</v>
      </c>
      <c r="E41" s="7">
        <f t="shared" si="11"/>
        <v>32578427</v>
      </c>
      <c r="F41" s="7">
        <f t="shared" si="11"/>
        <v>34994460</v>
      </c>
      <c r="G41" s="7">
        <f t="shared" si="11"/>
        <v>39737206</v>
      </c>
      <c r="H41" s="7">
        <f t="shared" si="11"/>
        <v>0</v>
      </c>
      <c r="I41" s="7">
        <f t="shared" si="8"/>
        <v>160778588</v>
      </c>
    </row>
    <row r="42" spans="1:9" ht="38.25" customHeight="1">
      <c r="A42" s="31"/>
      <c r="B42" s="11" t="s">
        <v>5</v>
      </c>
      <c r="C42" s="7">
        <f aca="true" t="shared" si="12" ref="C42:H42">C25+C20+C14+C7</f>
        <v>22989204</v>
      </c>
      <c r="D42" s="7">
        <f t="shared" si="12"/>
        <v>28972792</v>
      </c>
      <c r="E42" s="7">
        <f t="shared" si="12"/>
        <v>30456256</v>
      </c>
      <c r="F42" s="7">
        <f t="shared" si="12"/>
        <v>21830613</v>
      </c>
      <c r="G42" s="7">
        <f t="shared" si="12"/>
        <v>20426394</v>
      </c>
      <c r="H42" s="7">
        <f t="shared" si="12"/>
        <v>19818854</v>
      </c>
      <c r="I42" s="7">
        <f t="shared" si="8"/>
        <v>144494113</v>
      </c>
    </row>
    <row r="43" spans="1:9" ht="38.25" customHeight="1">
      <c r="A43" s="31"/>
      <c r="B43" s="13" t="s">
        <v>2</v>
      </c>
      <c r="C43" s="7">
        <f aca="true" t="shared" si="13" ref="C43:H43">SUM(C38:C42)</f>
        <v>117476064</v>
      </c>
      <c r="D43" s="7">
        <f t="shared" si="13"/>
        <v>148359910</v>
      </c>
      <c r="E43" s="7">
        <f t="shared" si="13"/>
        <v>160769965</v>
      </c>
      <c r="F43" s="7">
        <f t="shared" si="13"/>
        <v>161820931</v>
      </c>
      <c r="G43" s="7">
        <f t="shared" si="13"/>
        <v>176106563</v>
      </c>
      <c r="H43" s="7">
        <f t="shared" si="13"/>
        <v>126156722</v>
      </c>
      <c r="I43" s="7">
        <f t="shared" si="8"/>
        <v>890690155</v>
      </c>
    </row>
    <row r="44" spans="1:9" ht="12.75">
      <c r="A44" s="32" t="s">
        <v>29</v>
      </c>
      <c r="B44" s="32"/>
      <c r="C44" s="32"/>
      <c r="D44" s="32"/>
      <c r="E44" s="32"/>
      <c r="F44" s="32"/>
      <c r="G44" s="32"/>
      <c r="H44" s="32"/>
      <c r="I44" s="32"/>
    </row>
    <row r="45" spans="1:9" s="15" customFormat="1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s="15" customFormat="1" ht="12.75">
      <c r="A46" s="33" t="s">
        <v>8</v>
      </c>
      <c r="B46" s="33"/>
      <c r="C46" s="33"/>
      <c r="D46" s="33"/>
      <c r="E46" s="33"/>
      <c r="F46" s="33"/>
      <c r="G46" s="33"/>
      <c r="H46" s="33"/>
      <c r="I46" s="33"/>
    </row>
    <row r="47" spans="1:9" s="15" customFormat="1" ht="12.75">
      <c r="A47" s="30" t="s">
        <v>15</v>
      </c>
      <c r="B47" s="30"/>
      <c r="C47" s="30"/>
      <c r="D47" s="30"/>
      <c r="E47" s="30"/>
      <c r="F47" s="30"/>
      <c r="G47" s="30"/>
      <c r="H47" s="30"/>
      <c r="I47" s="30"/>
    </row>
    <row r="48" spans="1:9" s="15" customFormat="1" ht="12.75">
      <c r="A48" s="30" t="s">
        <v>16</v>
      </c>
      <c r="B48" s="30"/>
      <c r="C48" s="30"/>
      <c r="D48" s="30"/>
      <c r="E48" s="30"/>
      <c r="F48" s="30"/>
      <c r="G48" s="30"/>
      <c r="H48" s="30"/>
      <c r="I48" s="30"/>
    </row>
    <row r="49" spans="1:9" s="15" customFormat="1" ht="12.75">
      <c r="A49" s="30" t="s">
        <v>18</v>
      </c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2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29"/>
    </row>
  </sheetData>
  <sheetProtection/>
  <mergeCells count="17">
    <mergeCell ref="A52:I52"/>
    <mergeCell ref="A48:I48"/>
    <mergeCell ref="A49:I49"/>
    <mergeCell ref="A50:I50"/>
    <mergeCell ref="A51:I51"/>
    <mergeCell ref="A38:A43"/>
    <mergeCell ref="A44:I44"/>
    <mergeCell ref="A46:I46"/>
    <mergeCell ref="A47:I47"/>
    <mergeCell ref="A17:A21"/>
    <mergeCell ref="A23:A26"/>
    <mergeCell ref="A28:A30"/>
    <mergeCell ref="A32:A36"/>
    <mergeCell ref="A2:I2"/>
    <mergeCell ref="H3:I3"/>
    <mergeCell ref="A5:A8"/>
    <mergeCell ref="A10:A15"/>
  </mergeCells>
  <printOptions horizontalCentered="1"/>
  <pageMargins left="0.75" right="0.75" top="0.28" bottom="0.6" header="0.23" footer="0.17"/>
  <pageSetup horizontalDpi="600" verticalDpi="600" orientation="landscape" paperSize="9" r:id="rId2"/>
  <rowBreaks count="1" manualBreakCount="1">
    <brk id="1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W14"/>
  <sheetViews>
    <sheetView showGridLines="0" zoomScalePageLayoutView="0" workbookViewId="0" topLeftCell="A1">
      <selection activeCell="K26" sqref="K26"/>
    </sheetView>
  </sheetViews>
  <sheetFormatPr defaultColWidth="9.140625" defaultRowHeight="12.75"/>
  <cols>
    <col min="1" max="2" width="9.140625" style="20" customWidth="1"/>
    <col min="3" max="3" width="10.7109375" style="20" customWidth="1"/>
    <col min="4" max="10" width="9.140625" style="20" customWidth="1"/>
    <col min="11" max="11" width="17.00390625" style="20" customWidth="1"/>
    <col min="12" max="12" width="10.8515625" style="20" customWidth="1"/>
    <col min="13" max="16384" width="9.140625" style="20" customWidth="1"/>
  </cols>
  <sheetData>
    <row r="1" s="16" customFormat="1" ht="12.75"/>
    <row r="2" s="16" customFormat="1" ht="12.75"/>
    <row r="3" s="16" customFormat="1" ht="12.75"/>
    <row r="4" s="16" customFormat="1" ht="27" customHeight="1"/>
    <row r="5" spans="4:12" s="16" customFormat="1" ht="12.75" customHeight="1">
      <c r="D5" s="17">
        <v>2001</v>
      </c>
      <c r="E5" s="17">
        <v>2002</v>
      </c>
      <c r="F5" s="17">
        <v>2003</v>
      </c>
      <c r="G5" s="17">
        <v>2004</v>
      </c>
      <c r="H5" s="17">
        <v>2005</v>
      </c>
      <c r="I5" s="17">
        <v>2006</v>
      </c>
      <c r="K5" s="18" t="s">
        <v>20</v>
      </c>
      <c r="L5" s="19">
        <f>'ΠΕΠ ΘΕΣΣΑΛΙΑΣ'!I38</f>
        <v>414299200</v>
      </c>
    </row>
    <row r="6" spans="3:12" s="16" customFormat="1" ht="12.75">
      <c r="C6" s="16" t="s">
        <v>21</v>
      </c>
      <c r="D6" s="19">
        <f>'ΠΕΠ ΘΕΣΣΑΛΙΑΣ'!C8</f>
        <v>20119102</v>
      </c>
      <c r="E6" s="19">
        <f>'ΠΕΠ ΘΕΣΣΑΛΙΑΣ'!D8</f>
        <v>25369462</v>
      </c>
      <c r="F6" s="19">
        <f>'ΠΕΠ ΘΕΣΣΑΛΙΑΣ'!E8</f>
        <v>27050811</v>
      </c>
      <c r="G6" s="19">
        <f>'ΠΕΠ ΘΕΣΣΑΛΙΑΣ'!F8</f>
        <v>15829968</v>
      </c>
      <c r="H6" s="19">
        <f>'ΠΕΠ ΘΕΣΣΑΛΙΑΣ'!G8</f>
        <v>14374325</v>
      </c>
      <c r="I6" s="19">
        <f>'ΠΕΠ ΘΕΣΣΑΛΙΑΣ'!H8</f>
        <v>12300418</v>
      </c>
      <c r="K6" s="18" t="s">
        <v>22</v>
      </c>
      <c r="L6" s="19">
        <f>'ΠΕΠ ΘΕΣΣΑΛΙΑΣ'!I39</f>
        <v>50333639</v>
      </c>
    </row>
    <row r="7" spans="3:12" s="16" customFormat="1" ht="12.75">
      <c r="C7" s="16" t="s">
        <v>23</v>
      </c>
      <c r="D7" s="19">
        <f>'ΠΕΠ ΘΕΣΣΑΛΙΑΣ'!C15</f>
        <v>37777464</v>
      </c>
      <c r="E7" s="19">
        <f>'ΠΕΠ ΘΕΣΣΑΛΙΑΣ'!D15</f>
        <v>47713170</v>
      </c>
      <c r="F7" s="19">
        <f>'ΠΕΠ ΘΕΣΣΑΛΙΑΣ'!E15</f>
        <v>51999012</v>
      </c>
      <c r="G7" s="19">
        <f>'ΠΕΠ ΘΕΣΣΑΛΙΑΣ'!F15</f>
        <v>60720697</v>
      </c>
      <c r="H7" s="19">
        <f>'ΠΕΠ ΘΕΣΣΑΛΙΑΣ'!G15</f>
        <v>60518212</v>
      </c>
      <c r="I7" s="19">
        <f>'ΠΕΠ ΘΕΣΣΑΛΙΑΣ'!H15</f>
        <v>49470913</v>
      </c>
      <c r="K7" s="18" t="s">
        <v>24</v>
      </c>
      <c r="L7" s="19">
        <f>'ΠΕΠ ΘΕΣΣΑΛΙΑΣ'!I40</f>
        <v>120784615</v>
      </c>
    </row>
    <row r="8" spans="3:12" s="16" customFormat="1" ht="12.75">
      <c r="C8" s="16" t="s">
        <v>25</v>
      </c>
      <c r="D8" s="19">
        <f>'ΠΕΠ ΘΕΣΣΑΛΙΑΣ'!C21</f>
        <v>19476629</v>
      </c>
      <c r="E8" s="19">
        <f>'ΠΕΠ ΘΕΣΣΑΛΙΑΣ'!D21</f>
        <v>24594602</v>
      </c>
      <c r="F8" s="19">
        <f>'ΠΕΠ ΘΕΣΣΑΛΙΑΣ'!E21</f>
        <v>26736002</v>
      </c>
      <c r="G8" s="19">
        <f>'ΠΕΠ ΘΕΣΣΑΛΙΑΣ'!F21</f>
        <v>31795562</v>
      </c>
      <c r="H8" s="19">
        <f>'ΠΕΠ ΘΕΣΣΑΛΙΑΣ'!G21</f>
        <v>43960705</v>
      </c>
      <c r="I8" s="19">
        <f>'ΠΕΠ ΘΕΣΣΑΛΙΑΣ'!H21</f>
        <v>27779298</v>
      </c>
      <c r="K8" s="18" t="s">
        <v>19</v>
      </c>
      <c r="L8" s="19">
        <f>'ΠΕΠ ΘΕΣΣΑΛΙΑΣ'!I41</f>
        <v>160778588</v>
      </c>
    </row>
    <row r="9" spans="3:12" s="16" customFormat="1" ht="12.75">
      <c r="C9" s="16" t="s">
        <v>26</v>
      </c>
      <c r="D9" s="19">
        <f>'ΠΕΠ ΘΕΣΣΑΛΙΑΣ'!C26</f>
        <v>34449423</v>
      </c>
      <c r="E9" s="19">
        <f>'ΠΕΠ ΘΕΣΣΑΛΙΑΣ'!D26</f>
        <v>43467549</v>
      </c>
      <c r="F9" s="19">
        <f>'ΠΕΠ ΘΕΣΣΑΛΙΑΣ'!E26</f>
        <v>47126024</v>
      </c>
      <c r="G9" s="19">
        <f>'ΠΕΠ ΘΕΣΣΑΛΙΑΣ'!F26</f>
        <v>45471574</v>
      </c>
      <c r="H9" s="19">
        <f>'ΠΕΠ ΘΕΣΣΑΛΙΑΣ'!G26</f>
        <v>35304234</v>
      </c>
      <c r="I9" s="19">
        <f>'ΠΕΠ ΘΕΣΣΑΛΙΑΣ'!H26</f>
        <v>28287411</v>
      </c>
      <c r="K9" s="18" t="s">
        <v>5</v>
      </c>
      <c r="L9" s="19">
        <f>'ΠΕΠ ΘΕΣΣΑΛΙΑΣ'!I42</f>
        <v>144494113</v>
      </c>
    </row>
    <row r="10" spans="3:9" s="16" customFormat="1" ht="12.75">
      <c r="C10" s="16" t="s">
        <v>27</v>
      </c>
      <c r="D10" s="19">
        <f>'ΠΕΠ ΘΕΣΣΑΛΙΑΣ'!C30</f>
        <v>4516080</v>
      </c>
      <c r="E10" s="19">
        <f>'ΠΕΠ ΘΕΣΣΑΛΙΑΣ'!D30</f>
        <v>5790853</v>
      </c>
      <c r="F10" s="19">
        <f>'ΠΕΠ ΘΕΣΣΑΛΙΑΣ'!E30</f>
        <v>6315939</v>
      </c>
      <c r="G10" s="19">
        <f>'ΠΕΠ ΘΕΣΣΑΛΙΑΣ'!F30</f>
        <v>7032391</v>
      </c>
      <c r="H10" s="19">
        <f>'ΠΕΠ ΘΕΣΣΑΛΙΑΣ'!G30</f>
        <v>15140225</v>
      </c>
      <c r="I10" s="19">
        <f>'ΠΕΠ ΘΕΣΣΑΛΙΑΣ'!H30</f>
        <v>5854968</v>
      </c>
    </row>
    <row r="11" spans="3:9" s="16" customFormat="1" ht="12.75">
      <c r="C11" s="16" t="s">
        <v>28</v>
      </c>
      <c r="D11" s="19">
        <f>'ΠΕΠ ΘΕΣΣΑΛΙΑΣ'!C36</f>
        <v>1137366</v>
      </c>
      <c r="E11" s="19">
        <f>'ΠΕΠ ΘΕΣΣΑΛΙΑΣ'!D36</f>
        <v>1424274</v>
      </c>
      <c r="F11" s="19">
        <f>'ΠΕΠ ΘΕΣΣΑΛΙΑΣ'!E36</f>
        <v>1542177</v>
      </c>
      <c r="G11" s="19">
        <f>'ΠΕΠ ΘΕΣΣΑΛΙΑΣ'!F36</f>
        <v>970739</v>
      </c>
      <c r="H11" s="19">
        <f>'ΠΕΠ ΘΕΣΣΑΛΙΑΣ'!G36</f>
        <v>6808862</v>
      </c>
      <c r="I11" s="19">
        <f>'ΠΕΠ ΘΕΣΣΑΛΙΑΣ'!H36</f>
        <v>2463714</v>
      </c>
    </row>
    <row r="12" spans="10:23" ht="12.75" customHeight="1"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0:23" ht="12.75"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0:23" ht="12.75"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7" ht="12.75" customHeight="1"/>
    <row r="22" ht="12.75" customHeight="1"/>
    <row r="28" ht="12.75" customHeight="1"/>
    <row r="34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44" right="0.13" top="0.7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2006-06-13T09:18:08Z</cp:lastPrinted>
  <dcterms:created xsi:type="dcterms:W3CDTF">2002-04-19T13:18:09Z</dcterms:created>
  <dcterms:modified xsi:type="dcterms:W3CDTF">2009-06-02T10:00:46Z</dcterms:modified>
  <cp:category/>
  <cp:version/>
  <cp:contentType/>
  <cp:contentStatus/>
</cp:coreProperties>
</file>